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kamin\Desktop\Igor\Konkurs nr 7\Dokumentacja konkursowa nie dla konsorcjum\Adresy i godziny składania wniosków, limity środków, przetwarzanie danych osobowych\"/>
    </mc:Choice>
  </mc:AlternateContent>
  <bookViews>
    <workbookView xWindow="0" yWindow="0" windowWidth="19200" windowHeight="7050"/>
  </bookViews>
  <sheets>
    <sheet name="alokacja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S15" i="1"/>
  <c r="S16" i="1"/>
  <c r="S13" i="1"/>
  <c r="S9" i="1"/>
  <c r="S10" i="1"/>
  <c r="S11" i="1"/>
  <c r="S8" i="1"/>
  <c r="S12" i="1" l="1"/>
  <c r="S17" i="1"/>
  <c r="F12" i="1"/>
  <c r="F17" i="1"/>
  <c r="C17" i="1"/>
  <c r="D12" i="1"/>
  <c r="C12" i="1"/>
  <c r="S18" i="1" l="1"/>
  <c r="C18" i="1"/>
  <c r="F18" i="1"/>
  <c r="R17" i="1"/>
  <c r="Q17" i="1"/>
  <c r="P17" i="1"/>
  <c r="O17" i="1"/>
  <c r="N17" i="1"/>
  <c r="M17" i="1"/>
  <c r="L17" i="1"/>
  <c r="K17" i="1"/>
  <c r="J17" i="1"/>
  <c r="I17" i="1"/>
  <c r="H17" i="1"/>
  <c r="G17" i="1"/>
  <c r="E17" i="1"/>
  <c r="D17" i="1"/>
  <c r="D18" i="1" s="1"/>
  <c r="R12" i="1"/>
  <c r="Q12" i="1"/>
  <c r="P12" i="1"/>
  <c r="O12" i="1"/>
  <c r="N12" i="1"/>
  <c r="M12" i="1"/>
  <c r="L12" i="1"/>
  <c r="K12" i="1"/>
  <c r="J12" i="1"/>
  <c r="I12" i="1"/>
  <c r="H12" i="1"/>
  <c r="G12" i="1"/>
  <c r="E12" i="1"/>
  <c r="J18" i="1" l="1"/>
  <c r="L18" i="1"/>
  <c r="I18" i="1"/>
  <c r="H18" i="1"/>
  <c r="G18" i="1"/>
  <c r="E18" i="1"/>
  <c r="M18" i="1"/>
  <c r="N18" i="1"/>
  <c r="P18" i="1"/>
  <c r="Q18" i="1"/>
  <c r="K18" i="1"/>
  <c r="O18" i="1"/>
  <c r="R18" i="1"/>
</calcChain>
</file>

<file path=xl/sharedStrings.xml><?xml version="1.0" encoding="utf-8"?>
<sst xmlns="http://schemas.openxmlformats.org/spreadsheetml/2006/main" count="33" uniqueCount="33">
  <si>
    <t xml:space="preserve">Nr działania </t>
  </si>
  <si>
    <t>Gromadzenie przykładów operacji realizujących poszczególne priorytety Programu.</t>
  </si>
  <si>
    <t>Szkolenia i działania na rzecz tworzenia sieci kontaktów dla Lokalnych Grup Działania (LGD), w tym zapewnianie pomocy technicznej w zakresie współpracy międzyterytorialnej i międzynarodowej.</t>
  </si>
  <si>
    <t>Ułatwianie wymiany wiedzy pomiędzy podmiotami uczestniczącymi w rozwoju obszarów wiejskich oraz wymiana i rozpowszechnianie rezultatów działań na rzecz tego rozwoju.</t>
  </si>
  <si>
    <t>Promocja współpracy w sektorze rolnym i realizacji przez rolników wspólnych inwestycji.</t>
  </si>
  <si>
    <t>Organizacja i udział w targach, wystawach tematycznych na rzecz prezentacji osiągnięć i promocji polskiej wsi w kraju i za granicą.</t>
  </si>
  <si>
    <t xml:space="preserve">Aktywizacja mieszkańców wsi na rzecz podejmowania inicjatyw służących włączeniu społecznemu, w szczególności osób starszych, młodzieży, niepełnosprawnych, mniejszości narodowych i innych osób wykluczonych społecznie. </t>
  </si>
  <si>
    <t>Identyfikacja, gromadzenie i upowszechnianie dobrych praktyk mających wpływ na rozwój obszarów wiejskich.</t>
  </si>
  <si>
    <t>Promocja zrównoważonego rozwoju obszarów wiejskich.</t>
  </si>
  <si>
    <t>Dolnośląskiego</t>
  </si>
  <si>
    <t>Kujawsko-Pomorskiego</t>
  </si>
  <si>
    <t>Lubelskiego</t>
  </si>
  <si>
    <t>Lubuskiego</t>
  </si>
  <si>
    <t>Łódzkiego</t>
  </si>
  <si>
    <t>Małopolskiego</t>
  </si>
  <si>
    <t>Mazowieckiego</t>
  </si>
  <si>
    <t>Opolskiego</t>
  </si>
  <si>
    <t>Podkarpackiego</t>
  </si>
  <si>
    <t>Podlaskiego</t>
  </si>
  <si>
    <t>Pomorskiego</t>
  </si>
  <si>
    <t>Śląskiego</t>
  </si>
  <si>
    <t>Świętokrzyskiego</t>
  </si>
  <si>
    <t>Warmińsko-Mazurskiego</t>
  </si>
  <si>
    <t>Wielkopolskiego</t>
  </si>
  <si>
    <t>Zachodniopomorskiego</t>
  </si>
  <si>
    <t>SUMA (w zł) na działania 10-13</t>
  </si>
  <si>
    <t>SUMA (w zł) na działania 3, 4, 6 i 9-13</t>
  </si>
  <si>
    <t>SUMA (w zł) na działania 3, 4, 6 i 9</t>
  </si>
  <si>
    <t>Limit środków (w zł) dla partnerów KSOW składających wnioski o wybór operacji do urzędów marszałkowskich w zakresie działania nr 3, 4, 6 i 9-13 planu działania KSOW</t>
  </si>
  <si>
    <t>Rok</t>
  </si>
  <si>
    <t>Limit środków przewidzianych na realizację operacji w ramach konkursu nr 7/2023 (w zł)</t>
  </si>
  <si>
    <t xml:space="preserve">                                                                 Urząd Marszałkowski
                                                                  Województwa
Działanie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</si>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</sst>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zcionka tekstu podstawowego"/>
      <family val="2"/>
      <charset val="238"/>
    </font>
    <font>
      <b/>
      <sz val="11"/>
      <name val="Czcionka tekstu podstawowego"/>
      <charset val="238"/>
    </font>
    <font>
      <sz val="11"/>
      <name val="Czcionka tekstu podstawowego"/>
      <family val="2"/>
      <charset val="238"/>
    </font>
    <font>
      <sz val="11"/>
      <name val="Czcionka tekstu podstawowego"/>
      <charset val="238"/>
    </font>
    <font>
      <b/>
      <sz val="14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49" fontId="2" fillId="0" borderId="14" xfId="0" applyNumberFormat="1" applyFont="1" applyBorder="1" applyAlignment="1">
      <alignment vertical="center" wrapText="1"/>
    </xf>
    <xf numFmtId="0" fontId="0" fillId="0" borderId="4" xfId="0" applyNumberFormat="1" applyFont="1" applyBorder="1" applyAlignment="1">
      <alignment horizontal="center" vertical="center"/>
    </xf>
    <xf numFmtId="0" fontId="0" fillId="0" borderId="5" xfId="0" applyNumberFormat="1" applyFont="1" applyBorder="1" applyAlignment="1">
      <alignment vertical="center" wrapText="1"/>
    </xf>
    <xf numFmtId="4" fontId="2" fillId="0" borderId="15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4" fontId="2" fillId="0" borderId="18" xfId="0" applyNumberFormat="1" applyFont="1" applyBorder="1" applyAlignment="1">
      <alignment vertical="center"/>
    </xf>
    <xf numFmtId="4" fontId="2" fillId="0" borderId="19" xfId="0" applyNumberFormat="1" applyFont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2" fillId="0" borderId="13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4" fontId="1" fillId="3" borderId="2" xfId="0" applyNumberFormat="1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0" xfId="0" applyFont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vertical="center"/>
    </xf>
    <xf numFmtId="4" fontId="2" fillId="0" borderId="18" xfId="0" applyNumberFormat="1" applyFon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3" fillId="4" borderId="6" xfId="0" applyNumberFormat="1" applyFont="1" applyFill="1" applyBorder="1" applyAlignment="1">
      <alignment horizontal="center" vertical="center"/>
    </xf>
    <xf numFmtId="4" fontId="3" fillId="4" borderId="1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zoomScale="50" zoomScaleNormal="50" workbookViewId="0">
      <selection activeCell="L12" sqref="L12"/>
    </sheetView>
  </sheetViews>
  <sheetFormatPr defaultColWidth="9" defaultRowHeight="14.25"/>
  <cols>
    <col min="1" max="1" width="13.5" style="1" customWidth="1"/>
    <col min="2" max="2" width="64.625" style="1" customWidth="1"/>
    <col min="3" max="18" width="22.125" style="1" customWidth="1"/>
    <col min="19" max="19" width="23.875" style="1" bestFit="1" customWidth="1"/>
    <col min="20" max="16384" width="9" style="1"/>
  </cols>
  <sheetData>
    <row r="1" spans="1:19" ht="33.75" customHeight="1">
      <c r="A1" s="53" t="s">
        <v>30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9" ht="33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9" ht="33.75" customHeight="1">
      <c r="A3" s="39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9" ht="33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9" ht="33.75" customHeight="1" thickBot="1">
      <c r="A5" s="54" t="s">
        <v>28</v>
      </c>
      <c r="B5" s="54"/>
      <c r="C5" s="54"/>
      <c r="D5" s="54"/>
      <c r="E5" s="54"/>
      <c r="F5" s="54"/>
      <c r="G5" s="54"/>
      <c r="H5" s="54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9" ht="33.75" customHeight="1" thickBot="1">
      <c r="A6" s="3"/>
      <c r="B6" s="40" t="s">
        <v>29</v>
      </c>
      <c r="C6" s="55">
        <v>2023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</row>
    <row r="7" spans="1:19" ht="57.75" customHeight="1" thickBot="1">
      <c r="A7" s="4" t="s">
        <v>0</v>
      </c>
      <c r="B7" s="13" t="s">
        <v>31</v>
      </c>
      <c r="C7" s="38" t="s">
        <v>9</v>
      </c>
      <c r="D7" s="38" t="s">
        <v>10</v>
      </c>
      <c r="E7" s="38" t="s">
        <v>11</v>
      </c>
      <c r="F7" s="38" t="s">
        <v>12</v>
      </c>
      <c r="G7" s="38" t="s">
        <v>13</v>
      </c>
      <c r="H7" s="38" t="s">
        <v>14</v>
      </c>
      <c r="I7" s="38" t="s">
        <v>15</v>
      </c>
      <c r="J7" s="38" t="s">
        <v>16</v>
      </c>
      <c r="K7" s="38" t="s">
        <v>17</v>
      </c>
      <c r="L7" s="38" t="s">
        <v>18</v>
      </c>
      <c r="M7" s="38" t="s">
        <v>19</v>
      </c>
      <c r="N7" s="38" t="s">
        <v>20</v>
      </c>
      <c r="O7" s="38" t="s">
        <v>21</v>
      </c>
      <c r="P7" s="38" t="s">
        <v>22</v>
      </c>
      <c r="Q7" s="38" t="s">
        <v>23</v>
      </c>
      <c r="R7" s="37" t="s">
        <v>24</v>
      </c>
      <c r="S7" s="37" t="s">
        <v>32</v>
      </c>
    </row>
    <row r="8" spans="1:19" s="18" customFormat="1" ht="57" customHeight="1">
      <c r="A8" s="14">
        <v>3</v>
      </c>
      <c r="B8" s="15" t="s">
        <v>1</v>
      </c>
      <c r="C8" s="43">
        <v>60000</v>
      </c>
      <c r="D8" s="46">
        <v>0</v>
      </c>
      <c r="E8" s="46">
        <v>40000</v>
      </c>
      <c r="F8" s="46">
        <v>100000</v>
      </c>
      <c r="G8" s="46">
        <v>80000</v>
      </c>
      <c r="H8" s="46">
        <v>0</v>
      </c>
      <c r="I8" s="46">
        <v>0</v>
      </c>
      <c r="J8" s="16">
        <v>50000</v>
      </c>
      <c r="K8" s="16">
        <v>90000</v>
      </c>
      <c r="L8" s="46">
        <v>200000</v>
      </c>
      <c r="M8" s="46">
        <v>30000</v>
      </c>
      <c r="N8" s="46">
        <v>200000</v>
      </c>
      <c r="O8" s="46">
        <v>280000</v>
      </c>
      <c r="P8" s="46">
        <v>0</v>
      </c>
      <c r="Q8" s="46">
        <v>50000</v>
      </c>
      <c r="R8" s="17">
        <v>100000</v>
      </c>
      <c r="S8" s="17">
        <f>SUM(C8:R8)</f>
        <v>1280000</v>
      </c>
    </row>
    <row r="9" spans="1:19" ht="57" customHeight="1">
      <c r="A9" s="5">
        <v>4</v>
      </c>
      <c r="B9" s="6" t="s">
        <v>2</v>
      </c>
      <c r="C9" s="44">
        <v>80000</v>
      </c>
      <c r="D9" s="47">
        <v>70000</v>
      </c>
      <c r="E9" s="47">
        <v>60000</v>
      </c>
      <c r="F9" s="47">
        <v>100000</v>
      </c>
      <c r="G9" s="47">
        <v>80000</v>
      </c>
      <c r="H9" s="47">
        <v>100000</v>
      </c>
      <c r="I9" s="47">
        <v>100000</v>
      </c>
      <c r="J9" s="19">
        <v>0</v>
      </c>
      <c r="K9" s="19">
        <v>100000</v>
      </c>
      <c r="L9" s="47">
        <v>150000</v>
      </c>
      <c r="M9" s="47">
        <v>0</v>
      </c>
      <c r="N9" s="47">
        <v>50000</v>
      </c>
      <c r="O9" s="47">
        <v>60000</v>
      </c>
      <c r="P9" s="47">
        <v>150000</v>
      </c>
      <c r="Q9" s="47">
        <v>50000</v>
      </c>
      <c r="R9" s="20">
        <v>100000</v>
      </c>
      <c r="S9" s="20">
        <f t="shared" ref="S9:S11" si="0">SUM(C9:R9)</f>
        <v>1250000</v>
      </c>
    </row>
    <row r="10" spans="1:19" ht="57" customHeight="1">
      <c r="A10" s="5">
        <v>6</v>
      </c>
      <c r="B10" s="6" t="s">
        <v>3</v>
      </c>
      <c r="C10" s="44">
        <v>170000</v>
      </c>
      <c r="D10" s="47">
        <v>390000</v>
      </c>
      <c r="E10" s="47">
        <v>270000</v>
      </c>
      <c r="F10" s="47">
        <v>200000</v>
      </c>
      <c r="G10" s="47">
        <v>340000</v>
      </c>
      <c r="H10" s="47">
        <v>400000</v>
      </c>
      <c r="I10" s="47">
        <v>700000</v>
      </c>
      <c r="J10" s="19">
        <v>200000</v>
      </c>
      <c r="K10" s="19">
        <v>100000</v>
      </c>
      <c r="L10" s="47">
        <v>450000</v>
      </c>
      <c r="M10" s="47">
        <v>390000</v>
      </c>
      <c r="N10" s="47">
        <v>350000</v>
      </c>
      <c r="O10" s="47">
        <v>380000</v>
      </c>
      <c r="P10" s="47">
        <v>200000</v>
      </c>
      <c r="Q10" s="47">
        <v>150000</v>
      </c>
      <c r="R10" s="20">
        <v>200000</v>
      </c>
      <c r="S10" s="20">
        <f t="shared" si="0"/>
        <v>4890000</v>
      </c>
    </row>
    <row r="11" spans="1:19" ht="57" customHeight="1" thickBot="1">
      <c r="A11" s="21">
        <v>9</v>
      </c>
      <c r="B11" s="22" t="s">
        <v>4</v>
      </c>
      <c r="C11" s="45">
        <v>80000</v>
      </c>
      <c r="D11" s="48">
        <v>100000</v>
      </c>
      <c r="E11" s="48">
        <v>250000</v>
      </c>
      <c r="F11" s="48">
        <v>100000</v>
      </c>
      <c r="G11" s="48">
        <v>340000</v>
      </c>
      <c r="H11" s="48">
        <v>0</v>
      </c>
      <c r="I11" s="48">
        <v>0</v>
      </c>
      <c r="J11" s="23">
        <v>60000</v>
      </c>
      <c r="K11" s="23">
        <v>440000</v>
      </c>
      <c r="L11" s="48">
        <v>0</v>
      </c>
      <c r="M11" s="48">
        <v>80000</v>
      </c>
      <c r="N11" s="48">
        <v>100000</v>
      </c>
      <c r="O11" s="48">
        <v>120000</v>
      </c>
      <c r="P11" s="48">
        <v>100000</v>
      </c>
      <c r="Q11" s="48">
        <v>50000</v>
      </c>
      <c r="R11" s="24">
        <v>100000</v>
      </c>
      <c r="S11" s="24">
        <f t="shared" si="0"/>
        <v>1920000</v>
      </c>
    </row>
    <row r="12" spans="1:19" ht="57" customHeight="1" thickBot="1">
      <c r="A12" s="9" t="s">
        <v>27</v>
      </c>
      <c r="B12" s="10"/>
      <c r="C12" s="41">
        <f>SUM(C8:C11)</f>
        <v>390000</v>
      </c>
      <c r="D12" s="25">
        <f>SUM(D8:D11)</f>
        <v>560000</v>
      </c>
      <c r="E12" s="25">
        <f t="shared" ref="E12:R12" si="1">SUM(E8:E11)</f>
        <v>620000</v>
      </c>
      <c r="F12" s="25">
        <f>SUM(F8:F11)</f>
        <v>500000</v>
      </c>
      <c r="G12" s="25">
        <f t="shared" si="1"/>
        <v>840000</v>
      </c>
      <c r="H12" s="25">
        <f t="shared" si="1"/>
        <v>500000</v>
      </c>
      <c r="I12" s="25">
        <f t="shared" si="1"/>
        <v>800000</v>
      </c>
      <c r="J12" s="25">
        <f t="shared" si="1"/>
        <v>310000</v>
      </c>
      <c r="K12" s="25">
        <f t="shared" si="1"/>
        <v>730000</v>
      </c>
      <c r="L12" s="25">
        <f t="shared" si="1"/>
        <v>800000</v>
      </c>
      <c r="M12" s="25">
        <f t="shared" si="1"/>
        <v>500000</v>
      </c>
      <c r="N12" s="25">
        <f t="shared" si="1"/>
        <v>700000</v>
      </c>
      <c r="O12" s="25">
        <f t="shared" si="1"/>
        <v>840000</v>
      </c>
      <c r="P12" s="25">
        <f t="shared" si="1"/>
        <v>450000</v>
      </c>
      <c r="Q12" s="25">
        <f t="shared" si="1"/>
        <v>300000</v>
      </c>
      <c r="R12" s="26">
        <f t="shared" si="1"/>
        <v>500000</v>
      </c>
      <c r="S12" s="26">
        <f t="shared" ref="S12" si="2">SUM(S8:S11)</f>
        <v>9340000</v>
      </c>
    </row>
    <row r="13" spans="1:19" ht="57" customHeight="1">
      <c r="A13" s="11">
        <v>10</v>
      </c>
      <c r="B13" s="12" t="s">
        <v>5</v>
      </c>
      <c r="C13" s="51">
        <v>50000</v>
      </c>
      <c r="D13" s="49">
        <v>0</v>
      </c>
      <c r="E13" s="49">
        <v>0</v>
      </c>
      <c r="F13" s="27">
        <v>0</v>
      </c>
      <c r="G13" s="27">
        <v>0</v>
      </c>
      <c r="H13" s="49">
        <v>100000</v>
      </c>
      <c r="I13" s="49">
        <v>0</v>
      </c>
      <c r="J13" s="27">
        <v>50000</v>
      </c>
      <c r="K13" s="27">
        <v>0</v>
      </c>
      <c r="L13" s="49">
        <v>0</v>
      </c>
      <c r="M13" s="49">
        <v>0</v>
      </c>
      <c r="N13" s="49">
        <v>100000</v>
      </c>
      <c r="O13" s="49">
        <v>80000</v>
      </c>
      <c r="P13" s="49">
        <v>0</v>
      </c>
      <c r="Q13" s="49">
        <v>50000</v>
      </c>
      <c r="R13" s="28">
        <v>0</v>
      </c>
      <c r="S13" s="28">
        <f>SUM(C13:R13)</f>
        <v>430000</v>
      </c>
    </row>
    <row r="14" spans="1:19" ht="57" customHeight="1">
      <c r="A14" s="5">
        <v>11</v>
      </c>
      <c r="B14" s="6" t="s">
        <v>6</v>
      </c>
      <c r="C14" s="51">
        <v>0</v>
      </c>
      <c r="D14" s="47">
        <v>40000</v>
      </c>
      <c r="E14" s="47">
        <v>180000</v>
      </c>
      <c r="F14" s="19">
        <v>0</v>
      </c>
      <c r="G14" s="19">
        <v>0</v>
      </c>
      <c r="H14" s="47">
        <v>100000</v>
      </c>
      <c r="I14" s="47">
        <v>200000</v>
      </c>
      <c r="J14" s="19">
        <v>0</v>
      </c>
      <c r="K14" s="19">
        <v>30000</v>
      </c>
      <c r="L14" s="47">
        <v>0</v>
      </c>
      <c r="M14" s="47">
        <v>50000</v>
      </c>
      <c r="N14" s="47">
        <v>50000</v>
      </c>
      <c r="O14" s="47">
        <v>110000</v>
      </c>
      <c r="P14" s="47">
        <v>0</v>
      </c>
      <c r="Q14" s="47">
        <v>50000</v>
      </c>
      <c r="R14" s="20">
        <v>100000</v>
      </c>
      <c r="S14" s="20">
        <f t="shared" ref="S14:S16" si="3">SUM(C14:R14)</f>
        <v>910000</v>
      </c>
    </row>
    <row r="15" spans="1:19" ht="57" customHeight="1">
      <c r="A15" s="5">
        <v>12</v>
      </c>
      <c r="B15" s="6" t="s">
        <v>7</v>
      </c>
      <c r="C15" s="51">
        <v>40000</v>
      </c>
      <c r="D15" s="47">
        <v>0</v>
      </c>
      <c r="E15" s="47">
        <v>0</v>
      </c>
      <c r="F15" s="19">
        <v>0</v>
      </c>
      <c r="G15" s="19">
        <v>0</v>
      </c>
      <c r="H15" s="47">
        <v>200000</v>
      </c>
      <c r="I15" s="47">
        <v>0</v>
      </c>
      <c r="J15" s="19">
        <v>0</v>
      </c>
      <c r="K15" s="19">
        <v>20000</v>
      </c>
      <c r="L15" s="47">
        <v>0</v>
      </c>
      <c r="M15" s="47">
        <v>0</v>
      </c>
      <c r="N15" s="47">
        <v>0</v>
      </c>
      <c r="O15" s="47">
        <v>0</v>
      </c>
      <c r="P15" s="47">
        <v>0</v>
      </c>
      <c r="Q15" s="47">
        <v>50000</v>
      </c>
      <c r="R15" s="20">
        <v>0</v>
      </c>
      <c r="S15" s="20">
        <f t="shared" si="3"/>
        <v>310000</v>
      </c>
    </row>
    <row r="16" spans="1:19" ht="57" customHeight="1" thickBot="1">
      <c r="A16" s="7">
        <v>13</v>
      </c>
      <c r="B16" s="8" t="s">
        <v>8</v>
      </c>
      <c r="C16" s="52">
        <v>70000</v>
      </c>
      <c r="D16" s="50">
        <v>0</v>
      </c>
      <c r="E16" s="50">
        <v>200000</v>
      </c>
      <c r="F16" s="29">
        <v>0</v>
      </c>
      <c r="G16" s="29">
        <v>0</v>
      </c>
      <c r="H16" s="50">
        <v>0</v>
      </c>
      <c r="I16" s="50">
        <v>400000</v>
      </c>
      <c r="J16" s="29">
        <v>90000</v>
      </c>
      <c r="K16" s="29">
        <v>100000</v>
      </c>
      <c r="L16" s="50">
        <v>0</v>
      </c>
      <c r="M16" s="50">
        <v>50000</v>
      </c>
      <c r="N16" s="50">
        <v>50000</v>
      </c>
      <c r="O16" s="50">
        <v>50000</v>
      </c>
      <c r="P16" s="50">
        <v>50000</v>
      </c>
      <c r="Q16" s="50">
        <v>50000</v>
      </c>
      <c r="R16" s="30">
        <v>100000</v>
      </c>
      <c r="S16" s="30">
        <f t="shared" si="3"/>
        <v>1210000</v>
      </c>
    </row>
    <row r="17" spans="1:19" ht="44.25" customHeight="1" thickBot="1">
      <c r="A17" s="9" t="s">
        <v>25</v>
      </c>
      <c r="B17" s="10"/>
      <c r="C17" s="41">
        <f>SUM(C13:C16)</f>
        <v>160000</v>
      </c>
      <c r="D17" s="25">
        <f t="shared" ref="D17:R17" si="4">SUM(D13:D16)</f>
        <v>40000</v>
      </c>
      <c r="E17" s="25">
        <f t="shared" si="4"/>
        <v>380000</v>
      </c>
      <c r="F17" s="25">
        <f>SUM(F13:F16)</f>
        <v>0</v>
      </c>
      <c r="G17" s="25">
        <f t="shared" si="4"/>
        <v>0</v>
      </c>
      <c r="H17" s="25">
        <f t="shared" si="4"/>
        <v>400000</v>
      </c>
      <c r="I17" s="25">
        <f t="shared" si="4"/>
        <v>600000</v>
      </c>
      <c r="J17" s="25">
        <f t="shared" si="4"/>
        <v>140000</v>
      </c>
      <c r="K17" s="25">
        <f t="shared" si="4"/>
        <v>150000</v>
      </c>
      <c r="L17" s="25">
        <f t="shared" si="4"/>
        <v>0</v>
      </c>
      <c r="M17" s="25">
        <f t="shared" si="4"/>
        <v>100000</v>
      </c>
      <c r="N17" s="25">
        <f t="shared" si="4"/>
        <v>200000</v>
      </c>
      <c r="O17" s="25">
        <f t="shared" si="4"/>
        <v>240000</v>
      </c>
      <c r="P17" s="25">
        <f t="shared" si="4"/>
        <v>50000</v>
      </c>
      <c r="Q17" s="25">
        <f t="shared" si="4"/>
        <v>200000</v>
      </c>
      <c r="R17" s="26">
        <f t="shared" si="4"/>
        <v>200000</v>
      </c>
      <c r="S17" s="26">
        <f t="shared" ref="S17" si="5">SUM(S13:S16)</f>
        <v>2860000</v>
      </c>
    </row>
    <row r="18" spans="1:19" s="35" customFormat="1" ht="45.75" thickBot="1">
      <c r="A18" s="31" t="s">
        <v>26</v>
      </c>
      <c r="B18" s="32"/>
      <c r="C18" s="42">
        <f>C12+C17</f>
        <v>550000</v>
      </c>
      <c r="D18" s="33">
        <f t="shared" ref="D18:R18" si="6">D12+D17</f>
        <v>600000</v>
      </c>
      <c r="E18" s="33">
        <f t="shared" si="6"/>
        <v>1000000</v>
      </c>
      <c r="F18" s="33">
        <f>F12+F17</f>
        <v>500000</v>
      </c>
      <c r="G18" s="33">
        <f t="shared" si="6"/>
        <v>840000</v>
      </c>
      <c r="H18" s="33">
        <f t="shared" si="6"/>
        <v>900000</v>
      </c>
      <c r="I18" s="33">
        <f t="shared" si="6"/>
        <v>1400000</v>
      </c>
      <c r="J18" s="33">
        <f t="shared" si="6"/>
        <v>450000</v>
      </c>
      <c r="K18" s="33">
        <f t="shared" si="6"/>
        <v>880000</v>
      </c>
      <c r="L18" s="33">
        <f t="shared" si="6"/>
        <v>800000</v>
      </c>
      <c r="M18" s="33">
        <f t="shared" si="6"/>
        <v>600000</v>
      </c>
      <c r="N18" s="33">
        <f t="shared" si="6"/>
        <v>900000</v>
      </c>
      <c r="O18" s="33">
        <f t="shared" si="6"/>
        <v>1080000</v>
      </c>
      <c r="P18" s="33">
        <f t="shared" si="6"/>
        <v>500000</v>
      </c>
      <c r="Q18" s="33">
        <f t="shared" si="6"/>
        <v>500000</v>
      </c>
      <c r="R18" s="34">
        <f t="shared" si="6"/>
        <v>700000</v>
      </c>
      <c r="S18" s="34">
        <f>S12+S17</f>
        <v>12200000</v>
      </c>
    </row>
    <row r="19" spans="1:19" ht="39" customHeight="1"/>
    <row r="25" spans="1:19">
      <c r="C25" s="36"/>
    </row>
  </sheetData>
  <mergeCells count="3">
    <mergeCell ref="A1:R1"/>
    <mergeCell ref="A5:H5"/>
    <mergeCell ref="C6:S6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alokacja 2023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Krajewska Wioleta</dc:creator>
  <cp:lastModifiedBy>Kamiński Igor</cp:lastModifiedBy>
  <cp:lastPrinted>2020-10-12T12:47:26Z</cp:lastPrinted>
  <dcterms:created xsi:type="dcterms:W3CDTF">2018-11-14T13:49:33Z</dcterms:created>
  <dcterms:modified xsi:type="dcterms:W3CDTF">2022-10-28T09:31:19Z</dcterms:modified>
</cp:coreProperties>
</file>